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inh\Documents\2016 Advance Water Splitting Consortium\Data\PEC data\2021-2-2 LBNL LLNL UH PEC Data\"/>
    </mc:Choice>
  </mc:AlternateContent>
  <xr:revisionPtr revIDLastSave="0" documentId="13_ncr:1_{58006838-CB29-476C-B9A8-02377A0BE57E}" xr6:coauthVersionLast="46" xr6:coauthVersionMax="46" xr10:uidLastSave="{00000000-0000-0000-0000-000000000000}"/>
  <bookViews>
    <workbookView xWindow="-120" yWindow="-120" windowWidth="29040" windowHeight="15225" xr2:uid="{935B58AC-18EC-41B3-BCBE-0E874B38EA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  <c r="M5" i="1" s="1"/>
  <c r="I5" i="1"/>
  <c r="L5" i="1" s="1"/>
  <c r="J4" i="1"/>
  <c r="M4" i="1" s="1"/>
  <c r="I4" i="1"/>
  <c r="L4" i="1" s="1"/>
  <c r="J3" i="1"/>
  <c r="M3" i="1" s="1"/>
  <c r="I3" i="1"/>
  <c r="L3" i="1" s="1"/>
</calcChain>
</file>

<file path=xl/sharedStrings.xml><?xml version="1.0" encoding="utf-8"?>
<sst xmlns="http://schemas.openxmlformats.org/spreadsheetml/2006/main" count="52" uniqueCount="49">
  <si>
    <t>C-Plane</t>
  </si>
  <si>
    <t>Total E (Ry)</t>
  </si>
  <si>
    <t>N</t>
  </si>
  <si>
    <t>Ga</t>
  </si>
  <si>
    <t>O</t>
  </si>
  <si>
    <t>mu_Ga (Ry)</t>
  </si>
  <si>
    <t>mu_GaN (Ry)</t>
  </si>
  <si>
    <t>mu_Ga2O3 (Ry)</t>
  </si>
  <si>
    <t>G_rich (eV)</t>
  </si>
  <si>
    <t>N_rich (eV)</t>
  </si>
  <si>
    <t>0.5*mu_N2 (Ry)</t>
  </si>
  <si>
    <t>Formation energy (meV/A2)</t>
  </si>
  <si>
    <t>Clean</t>
  </si>
  <si>
    <t>100% surface oxygen</t>
  </si>
  <si>
    <t>100% subsurface oxygen</t>
  </si>
  <si>
    <t>Mixed oxygen</t>
  </si>
  <si>
    <t>Resource Metadata: Experiment</t>
  </si>
  <si>
    <t>Data tool associated with this file</t>
  </si>
  <si>
    <t>multi-spectra</t>
  </si>
  <si>
    <t>data_source</t>
  </si>
  <si>
    <t>lab_environment</t>
  </si>
  <si>
    <t>measurement</t>
  </si>
  <si>
    <t>measurement_type</t>
  </si>
  <si>
    <t>Measurement Type Other:</t>
  </si>
  <si>
    <t>Resource comments:</t>
  </si>
  <si>
    <t>Density Functional Theory (DFT) calculated formation free energy of c-plane of GaN surface with different oxygen configurations</t>
  </si>
  <si>
    <t>DFT Calculation</t>
  </si>
  <si>
    <t>Modeling data</t>
  </si>
  <si>
    <t>N/A</t>
  </si>
  <si>
    <t>Calculation</t>
  </si>
  <si>
    <t>Surface formation free energy</t>
  </si>
  <si>
    <t>Code</t>
  </si>
  <si>
    <t>Quantum Espresso</t>
  </si>
  <si>
    <t>Pseudopotentials</t>
  </si>
  <si>
    <t>Ultrasoft</t>
  </si>
  <si>
    <t>Basis set</t>
  </si>
  <si>
    <t>Planewave</t>
  </si>
  <si>
    <t>Kinetic energy cutoff</t>
  </si>
  <si>
    <t>30Ry</t>
  </si>
  <si>
    <t xml:space="preserve">Exchange-Correlation Functional </t>
  </si>
  <si>
    <t>PBE</t>
  </si>
  <si>
    <t>K-point mesh</t>
  </si>
  <si>
    <t xml:space="preserve">5x5x1 </t>
  </si>
  <si>
    <t>Model systems</t>
  </si>
  <si>
    <t>0001 N-terminated c-plane GaN surfaces</t>
  </si>
  <si>
    <t>Thickness of the simulated systems</t>
  </si>
  <si>
    <t>7-8 bilayers</t>
  </si>
  <si>
    <t>Lateral dimensions of the simulated systems</t>
  </si>
  <si>
    <t>9.57 x 10.38 (Angstrom)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</si>
</sst>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2"/>
      <color rgb="FF000000"/>
      <name val="Liberation Sans"/>
    </font>
    <font>
      <b/>
      <sz val="12"/>
      <color rgb="FF000000"/>
      <name val="Liberation Sans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4C909-8911-4F88-96D0-E68E3D2AEF02}">
  <dimension ref="A1:AMJ12"/>
  <sheetViews>
    <sheetView tabSelected="1" topLeftCell="L1" workbookViewId="0">
      <selection activeCell="O1" sqref="O1:S12"/>
    </sheetView>
  </sheetViews>
  <sheetFormatPr defaultColWidth="12.85546875" defaultRowHeight="15.75"/>
  <cols>
    <col min="1" max="1" width="26.7109375" style="1" bestFit="1" customWidth="1"/>
    <col min="2" max="2" width="16.28515625" style="1" bestFit="1" customWidth="1"/>
    <col min="3" max="5" width="17" style="1" customWidth="1"/>
    <col min="6" max="7" width="16.28515625" style="1" bestFit="1" customWidth="1"/>
    <col min="8" max="8" width="18.5703125" style="1" bestFit="1" customWidth="1"/>
    <col min="9" max="10" width="16.28515625" style="1" bestFit="1" customWidth="1"/>
    <col min="11" max="11" width="18.28515625" style="1" bestFit="1" customWidth="1"/>
    <col min="12" max="13" width="31.5703125" style="1" bestFit="1" customWidth="1"/>
    <col min="14" max="14" width="17" style="1" customWidth="1"/>
    <col min="15" max="15" width="31" style="1" bestFit="1" customWidth="1"/>
    <col min="16" max="16" width="41.85546875" style="1" customWidth="1"/>
    <col min="17" max="17" width="17" style="1" customWidth="1"/>
    <col min="18" max="18" width="41.28515625" style="1" bestFit="1" customWidth="1"/>
    <col min="19" max="19" width="38.5703125" style="1" customWidth="1"/>
    <col min="20" max="1024" width="17" style="1" customWidth="1"/>
  </cols>
  <sheetData>
    <row r="1" spans="1:1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11</v>
      </c>
      <c r="O1" s="4" t="s">
        <v>16</v>
      </c>
      <c r="P1" s="5"/>
      <c r="R1" s="4" t="s">
        <v>26</v>
      </c>
      <c r="S1" s="5"/>
    </row>
    <row r="2" spans="1:19">
      <c r="A2" s="3" t="s">
        <v>12</v>
      </c>
      <c r="B2" s="3">
        <v>-5546.2433449199998</v>
      </c>
      <c r="C2" s="3">
        <v>0</v>
      </c>
      <c r="D2" s="3">
        <v>0</v>
      </c>
      <c r="E2" s="3">
        <v>0</v>
      </c>
      <c r="F2" s="3">
        <v>-177.91534616749999</v>
      </c>
      <c r="G2" s="3">
        <v>-197.84125308500001</v>
      </c>
      <c r="H2" s="3">
        <v>-451.78660708000001</v>
      </c>
      <c r="I2" s="3"/>
      <c r="J2" s="3"/>
      <c r="K2" s="3">
        <v>-19.851960470000002</v>
      </c>
      <c r="L2" s="3"/>
      <c r="M2" s="3"/>
      <c r="O2" s="6" t="s">
        <v>17</v>
      </c>
      <c r="P2" s="7" t="s">
        <v>18</v>
      </c>
      <c r="R2" s="9" t="s">
        <v>29</v>
      </c>
      <c r="S2" s="10" t="s">
        <v>30</v>
      </c>
    </row>
    <row r="3" spans="1:19">
      <c r="A3" s="3" t="s">
        <v>13</v>
      </c>
      <c r="B3" s="3">
        <v>-5594.9667534299997</v>
      </c>
      <c r="C3" s="3">
        <v>-4</v>
      </c>
      <c r="D3" s="3">
        <v>0</v>
      </c>
      <c r="E3" s="3">
        <v>4</v>
      </c>
      <c r="F3" s="3">
        <v>-177.91534616749999</v>
      </c>
      <c r="G3" s="3">
        <v>-197.84125308500001</v>
      </c>
      <c r="H3" s="3">
        <v>-451.78660708000001</v>
      </c>
      <c r="I3" s="3">
        <f>((B3-B2)-(D3-D2)*F3-(C3-C2)*(G3-F3)-(E3-E2)*(H3-2*F3)/3)*13.6</f>
        <v>-6.6071046719988429</v>
      </c>
      <c r="J3" s="3">
        <f>((B3-B2)-(D3-D2)*(G3-K3)-(C3-C2)*(G3-(G3-K3))-(E3-E2)*(H3-2*(G3-K3))/3)*13.6</f>
        <v>-5.2662090906652681</v>
      </c>
      <c r="K3" s="3">
        <v>-19.851960470000002</v>
      </c>
      <c r="L3" s="3">
        <f t="shared" ref="L3:M5" si="0">I3*1000/35.2510444458033</f>
        <v>-187.43004004198889</v>
      </c>
      <c r="M3" s="3">
        <f t="shared" si="0"/>
        <v>-149.39157614923434</v>
      </c>
      <c r="O3" s="6" t="s">
        <v>19</v>
      </c>
      <c r="P3" s="7" t="s">
        <v>27</v>
      </c>
      <c r="R3" s="6" t="s">
        <v>31</v>
      </c>
      <c r="S3" s="11" t="s">
        <v>32</v>
      </c>
    </row>
    <row r="4" spans="1:19">
      <c r="A4" s="3" t="s">
        <v>14</v>
      </c>
      <c r="B4" s="3">
        <v>-5594.7693464699996</v>
      </c>
      <c r="C4" s="3">
        <v>-4</v>
      </c>
      <c r="D4" s="3">
        <v>0</v>
      </c>
      <c r="E4" s="3">
        <v>4</v>
      </c>
      <c r="F4" s="3">
        <v>-177.91534616749999</v>
      </c>
      <c r="G4" s="3">
        <v>-197.84125308500001</v>
      </c>
      <c r="H4" s="3">
        <v>-451.78660708000001</v>
      </c>
      <c r="I4" s="3">
        <f>((B4-B2)-(D4-D2)*F4-(C4-C2)*(G4-F4)-(E4-E2)*(H4-2*F4)/3)*13.6</f>
        <v>-3.922370015997751</v>
      </c>
      <c r="J4" s="3">
        <f>((B4-B2)-(D4-D2)*(G4-K4)-(C4-C2)*(G4-(G4-K4))-(E4-E2)*(H4-2*(G4-K4))/3)*13.6</f>
        <v>-2.5814744346641758</v>
      </c>
      <c r="K4" s="3">
        <v>-19.851960470000002</v>
      </c>
      <c r="L4" s="3">
        <f t="shared" si="0"/>
        <v>-111.26961137359197</v>
      </c>
      <c r="M4" s="3">
        <f t="shared" si="0"/>
        <v>-73.231147480837407</v>
      </c>
      <c r="O4" s="6" t="s">
        <v>20</v>
      </c>
      <c r="P4" s="7" t="s">
        <v>28</v>
      </c>
      <c r="R4" s="6" t="s">
        <v>33</v>
      </c>
      <c r="S4" s="11" t="s">
        <v>34</v>
      </c>
    </row>
    <row r="5" spans="1:19">
      <c r="A5" s="3" t="s">
        <v>15</v>
      </c>
      <c r="B5" s="3">
        <v>-5594.8569808599996</v>
      </c>
      <c r="C5" s="3">
        <v>-4</v>
      </c>
      <c r="D5" s="3">
        <v>0</v>
      </c>
      <c r="E5" s="3">
        <v>4</v>
      </c>
      <c r="F5" s="3">
        <v>-177.91534616749999</v>
      </c>
      <c r="G5" s="3">
        <v>-197.84125308500001</v>
      </c>
      <c r="H5" s="3">
        <v>-451.78660708000001</v>
      </c>
      <c r="I5" s="3">
        <f>((B5-B2)-(D5-D2)*F5-(C5-C2)*(G5-F5)-(E5-E2)*(H5-2*F5)/3)*13.6</f>
        <v>-5.1141977199970485</v>
      </c>
      <c r="J5" s="3">
        <f>((B5-B2)-(D5-D2)*(G5-K5)-(C5-C2)*(G5-(G5-K5))-(E5-E2)*(H5-2*(G5-K5))/3)*13.6</f>
        <v>-3.7733021386634733</v>
      </c>
      <c r="K5" s="3">
        <v>-19.851960470000002</v>
      </c>
      <c r="L5" s="3">
        <f t="shared" si="0"/>
        <v>-145.07932461007982</v>
      </c>
      <c r="M5" s="3">
        <f t="shared" si="0"/>
        <v>-107.04086071732526</v>
      </c>
      <c r="O5" s="6" t="s">
        <v>21</v>
      </c>
      <c r="P5" s="7" t="s">
        <v>28</v>
      </c>
      <c r="R5" s="6" t="s">
        <v>35</v>
      </c>
      <c r="S5" s="11" t="s">
        <v>36</v>
      </c>
    </row>
    <row r="6" spans="1:19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O6" s="6" t="s">
        <v>22</v>
      </c>
      <c r="P6" s="7" t="s">
        <v>26</v>
      </c>
      <c r="R6" s="6" t="s">
        <v>37</v>
      </c>
      <c r="S6" s="11" t="s">
        <v>38</v>
      </c>
    </row>
    <row r="7" spans="1:19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O7" s="6" t="s">
        <v>23</v>
      </c>
      <c r="P7" s="7"/>
      <c r="R7" s="6" t="s">
        <v>39</v>
      </c>
      <c r="S7" s="11" t="s">
        <v>40</v>
      </c>
    </row>
    <row r="8" spans="1:19" ht="4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O8" s="6" t="s">
        <v>24</v>
      </c>
      <c r="P8" s="8" t="s">
        <v>25</v>
      </c>
      <c r="R8" s="6" t="s">
        <v>41</v>
      </c>
      <c r="S8" s="11" t="s">
        <v>42</v>
      </c>
    </row>
    <row r="9" spans="1:19">
      <c r="R9" s="6" t="s">
        <v>43</v>
      </c>
      <c r="S9" s="12" t="s">
        <v>44</v>
      </c>
    </row>
    <row r="10" spans="1:19">
      <c r="R10" s="6" t="s">
        <v>45</v>
      </c>
      <c r="S10" s="11" t="s">
        <v>46</v>
      </c>
    </row>
    <row r="11" spans="1:19">
      <c r="R11" s="6" t="s">
        <v>47</v>
      </c>
      <c r="S11" s="11" t="s">
        <v>48</v>
      </c>
    </row>
    <row r="12" spans="1:19">
      <c r="R12" s="5"/>
      <c r="S12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Guosong Zeng</dc:creator>
  <cp:lastModifiedBy>Dinh, Huyen</cp:lastModifiedBy>
  <dcterms:created xsi:type="dcterms:W3CDTF">2021-01-28T06:26:48Z</dcterms:created>
  <dcterms:modified xsi:type="dcterms:W3CDTF">2021-02-03T06:17:04Z</dcterms:modified>
</cp:coreProperties>
</file>